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<sst xmlns="http://schemas.openxmlformats.org/spreadsheetml/2006/main" count="102" uniqueCount="39">
  <si>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Fallstudie B: Planung einer Blutsammelaktion</t>
  </si>
  <si>
    <t>Bewertung der Alternativen</t>
  </si>
  <si>
    <r>
      <t>Wertfunktion über Spendenmenge x: a + b</t>
    </r>
    <r>
      <rPr>
        <b/>
        <vertAlign val="superscript"/>
        <sz val="10"/>
        <rFont val="Arial"/>
        <family val="2"/>
      </rPr>
      <t xml:space="preserve"> cx</t>
    </r>
  </si>
  <si>
    <t>Wertfunktion über Kosten y: a + by</t>
  </si>
  <si>
    <t>Gewichte:</t>
  </si>
  <si>
    <t>a =</t>
  </si>
  <si>
    <t xml:space="preserve">Blutmenge = </t>
  </si>
  <si>
    <t>Kosten =</t>
  </si>
  <si>
    <t>b =</t>
  </si>
  <si>
    <t>c =</t>
  </si>
  <si>
    <t>Keine Werbeaktion A</t>
  </si>
  <si>
    <t>Eine Werbeaktion B</t>
  </si>
  <si>
    <t>Alternativen</t>
  </si>
  <si>
    <t>Blutspenden</t>
  </si>
  <si>
    <t>V (Blut)</t>
  </si>
  <si>
    <t>Kosten</t>
  </si>
  <si>
    <t>V (Kosten)</t>
  </si>
  <si>
    <t>V (Alternative)</t>
  </si>
  <si>
    <t>A 10</t>
  </si>
  <si>
    <t>A 11</t>
  </si>
  <si>
    <t>A 12</t>
  </si>
  <si>
    <t>A 13</t>
  </si>
  <si>
    <t>A 20</t>
  </si>
  <si>
    <t>A 21</t>
  </si>
  <si>
    <t>A 22</t>
  </si>
  <si>
    <t>A 23</t>
  </si>
  <si>
    <t>A 30</t>
  </si>
  <si>
    <t>A 31</t>
  </si>
  <si>
    <t>A 32</t>
  </si>
  <si>
    <t>A 33</t>
  </si>
  <si>
    <t>A 40</t>
  </si>
  <si>
    <t>A 41</t>
  </si>
  <si>
    <t>A 42</t>
  </si>
  <si>
    <t xml:space="preserve">A 43 </t>
  </si>
  <si>
    <t>Zwei Werbeaktionen C</t>
  </si>
  <si>
    <t>Übersicht V (Alternativen)</t>
  </si>
  <si>
    <t>A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</si>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</sst>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0"/>
  </numFmts>
  <fonts count="5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4" fontId="0" fillId="0" borderId="10" xfId="18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4" fontId="0" fillId="0" borderId="13" xfId="18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4" fontId="0" fillId="0" borderId="16" xfId="18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4" fontId="0" fillId="0" borderId="0" xfId="18" applyBorder="1" applyAlignment="1">
      <alignment/>
    </xf>
    <xf numFmtId="164" fontId="0" fillId="0" borderId="5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1">
      <selection activeCell="C19" sqref="C19 J9 E19 L9"/>
    </sheetView>
  </sheetViews>
  <sheetFormatPr defaultColWidth="11.421875" defaultRowHeight="12.75"/>
  <cols>
    <col min="2" max="2" width="12.00390625" style="0" customWidth="1"/>
    <col min="4" max="4" width="14.7109375" style="0" customWidth="1"/>
    <col min="6" max="6" width="13.8515625" style="0" customWidth="1"/>
    <col min="7" max="7" width="14.8515625" style="0" customWidth="1"/>
    <col min="9" max="9" width="12.7109375" style="0" customWidth="1"/>
    <col min="11" max="11" width="14.7109375" style="0" customWidth="1"/>
    <col min="13" max="13" width="13.7109375" style="0" customWidth="1"/>
  </cols>
  <sheetData>
    <row r="1" spans="1:13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2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2.75" customHeight="1"/>
    <row r="7" spans="1:12" ht="13.5" customHeight="1">
      <c r="A7" s="3" t="s">
        <v>2</v>
      </c>
      <c r="B7" s="4"/>
      <c r="C7" s="4"/>
      <c r="D7" s="4"/>
      <c r="E7" s="4"/>
      <c r="F7" s="4" t="s">
        <v>3</v>
      </c>
      <c r="G7" s="4"/>
      <c r="H7" s="4"/>
      <c r="I7" s="4" t="s">
        <v>4</v>
      </c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 t="s">
        <v>5</v>
      </c>
      <c r="B9" s="2">
        <v>1.091</v>
      </c>
      <c r="C9" s="2"/>
      <c r="D9" s="2"/>
      <c r="E9" s="2"/>
      <c r="F9" s="2" t="s">
        <v>5</v>
      </c>
      <c r="G9" s="2">
        <v>-1.587E-06</v>
      </c>
      <c r="H9" s="2"/>
      <c r="I9" s="2" t="s">
        <v>6</v>
      </c>
      <c r="J9" s="2">
        <v>0.65</v>
      </c>
      <c r="K9" s="2" t="s">
        <v>7</v>
      </c>
      <c r="L9" s="2">
        <v>0.35</v>
      </c>
    </row>
    <row r="10" spans="1:12" ht="12.75">
      <c r="A10" s="2" t="s">
        <v>8</v>
      </c>
      <c r="B10" s="2">
        <v>-1.9107</v>
      </c>
      <c r="C10" s="2"/>
      <c r="D10" s="2"/>
      <c r="E10" s="2"/>
      <c r="F10" s="2" t="s">
        <v>8</v>
      </c>
      <c r="G10" s="2">
        <v>1.20634</v>
      </c>
      <c r="H10" s="2"/>
      <c r="I10" s="2"/>
      <c r="J10" s="2"/>
      <c r="K10" s="2"/>
      <c r="L10" s="2"/>
    </row>
    <row r="11" spans="1:11" ht="12.75">
      <c r="A11" s="2" t="s">
        <v>9</v>
      </c>
      <c r="B11" s="2">
        <v>-0.0004</v>
      </c>
      <c r="C11" s="2"/>
      <c r="D11" s="2"/>
      <c r="E11" s="2"/>
      <c r="F11" s="2"/>
      <c r="G11" s="2"/>
      <c r="H11" s="2"/>
      <c r="I11" s="2"/>
      <c r="J11" s="2"/>
      <c r="K11" s="2"/>
    </row>
    <row r="13" ht="13.5" thickBot="1"/>
    <row r="14" spans="1:13" ht="13.5" thickBot="1">
      <c r="A14" s="37" t="s">
        <v>10</v>
      </c>
      <c r="B14" s="38"/>
      <c r="C14" s="38"/>
      <c r="D14" s="38"/>
      <c r="E14" s="38"/>
      <c r="F14" s="39"/>
      <c r="H14" s="37" t="s">
        <v>11</v>
      </c>
      <c r="I14" s="38"/>
      <c r="J14" s="38"/>
      <c r="K14" s="38"/>
      <c r="L14" s="38"/>
      <c r="M14" s="39"/>
    </row>
    <row r="15" spans="1:13" ht="13.5" thickBot="1">
      <c r="A15" s="8"/>
      <c r="B15" s="9"/>
      <c r="C15" s="9"/>
      <c r="D15" s="9"/>
      <c r="E15" s="9"/>
      <c r="F15" s="10"/>
      <c r="H15" s="8"/>
      <c r="I15" s="9"/>
      <c r="J15" s="9"/>
      <c r="K15" s="9"/>
      <c r="L15" s="9"/>
      <c r="M15" s="10"/>
    </row>
    <row r="16" spans="1:13" ht="13.5" thickBot="1">
      <c r="A16" s="11" t="s">
        <v>12</v>
      </c>
      <c r="B16" s="12" t="s">
        <v>13</v>
      </c>
      <c r="C16" s="12" t="s">
        <v>14</v>
      </c>
      <c r="D16" s="12" t="s">
        <v>15</v>
      </c>
      <c r="E16" s="12" t="s">
        <v>16</v>
      </c>
      <c r="F16" s="13" t="s">
        <v>17</v>
      </c>
      <c r="H16" s="5" t="s">
        <v>12</v>
      </c>
      <c r="I16" s="6" t="s">
        <v>13</v>
      </c>
      <c r="J16" s="6" t="s">
        <v>14</v>
      </c>
      <c r="K16" s="6" t="s">
        <v>15</v>
      </c>
      <c r="L16" s="6" t="s">
        <v>16</v>
      </c>
      <c r="M16" s="7" t="s">
        <v>17</v>
      </c>
    </row>
    <row r="17" spans="1:13" ht="12.75">
      <c r="A17" s="14" t="s">
        <v>18</v>
      </c>
      <c r="B17" s="15">
        <v>1400</v>
      </c>
      <c r="C17" s="16">
        <f>$B$9+$B$10*EXP($B$11*B17)</f>
        <v>-0.0004091582959306894</v>
      </c>
      <c r="D17" s="17">
        <v>134992</v>
      </c>
      <c r="E17" s="16">
        <f>$G$9*D17+$G$10</f>
        <v>0.9921076959999999</v>
      </c>
      <c r="F17" s="18">
        <f aca="true" t="shared" si="0" ref="F17:F32">C17*$J$9+E17*$L$9</f>
        <v>0.346971740707645</v>
      </c>
      <c r="H17" s="14" t="s">
        <v>18</v>
      </c>
      <c r="I17" s="15">
        <v>1400</v>
      </c>
      <c r="J17" s="16">
        <f>$B$9+$B$10*EXP($B$11*I17)</f>
        <v>-0.0004091582959306894</v>
      </c>
      <c r="K17" s="17">
        <v>141992</v>
      </c>
      <c r="L17" s="16">
        <f>$G$9*K17+$G$10</f>
        <v>0.980998696</v>
      </c>
      <c r="M17" s="18">
        <f aca="true" t="shared" si="1" ref="M17:M32">J17*$J$9+L17*$L$9</f>
        <v>0.34308359070764505</v>
      </c>
    </row>
    <row r="18" spans="1:13" ht="12.75">
      <c r="A18" s="19" t="s">
        <v>19</v>
      </c>
      <c r="B18" s="20">
        <v>2359</v>
      </c>
      <c r="C18" s="21">
        <f aca="true" t="shared" si="2" ref="C18:C32">$B$9+$B$10*EXP($B$11*B18)</f>
        <v>0.3473095056626372</v>
      </c>
      <c r="D18" s="22">
        <v>229587</v>
      </c>
      <c r="E18" s="21">
        <f aca="true" t="shared" si="3" ref="E18:E32">$G$9*D18+$G$10</f>
        <v>0.8419854309999999</v>
      </c>
      <c r="F18" s="23">
        <f>C18*$J$9+E18*$L$9</f>
        <v>0.5204460795307141</v>
      </c>
      <c r="H18" s="19" t="s">
        <v>19</v>
      </c>
      <c r="I18" s="20">
        <v>2380</v>
      </c>
      <c r="J18" s="21">
        <f aca="true" t="shared" si="4" ref="J18:J32">$B$9+$B$10*EXP($B$11*I18)</f>
        <v>0.35353034172513553</v>
      </c>
      <c r="K18" s="22">
        <v>238372</v>
      </c>
      <c r="L18" s="21">
        <f aca="true" t="shared" si="5" ref="L18:L32">$G$9*K18+$G$10</f>
        <v>0.828043636</v>
      </c>
      <c r="M18" s="23">
        <f t="shared" si="1"/>
        <v>0.5196099947213381</v>
      </c>
    </row>
    <row r="19" spans="1:13" ht="12.75">
      <c r="A19" s="19" t="s">
        <v>20</v>
      </c>
      <c r="B19" s="20">
        <v>2902</v>
      </c>
      <c r="C19" s="21">
        <f t="shared" si="2"/>
        <v>0.49250094500238384</v>
      </c>
      <c r="D19" s="22">
        <v>287366</v>
      </c>
      <c r="E19" s="21">
        <f t="shared" si="3"/>
        <v>0.750290158</v>
      </c>
      <c r="F19" s="23">
        <f t="shared" si="0"/>
        <v>0.5827271695515495</v>
      </c>
      <c r="H19" s="19" t="s">
        <v>20</v>
      </c>
      <c r="I19" s="20">
        <v>3030</v>
      </c>
      <c r="J19" s="21">
        <f t="shared" si="4"/>
        <v>0.5223728505051516</v>
      </c>
      <c r="K19" s="22">
        <v>305246</v>
      </c>
      <c r="L19" s="21">
        <f t="shared" si="5"/>
        <v>0.7219145979999999</v>
      </c>
      <c r="M19" s="23">
        <f t="shared" si="1"/>
        <v>0.5922124621283484</v>
      </c>
    </row>
    <row r="20" spans="1:13" ht="12.75">
      <c r="A20" s="19" t="s">
        <v>21</v>
      </c>
      <c r="B20" s="20">
        <v>2968</v>
      </c>
      <c r="C20" s="21">
        <f t="shared" si="2"/>
        <v>0.5080945784254277</v>
      </c>
      <c r="D20" s="22">
        <v>300232</v>
      </c>
      <c r="E20" s="21">
        <f t="shared" si="3"/>
        <v>0.729871816</v>
      </c>
      <c r="F20" s="23">
        <f t="shared" si="0"/>
        <v>0.585716611576528</v>
      </c>
      <c r="H20" s="19" t="s">
        <v>21</v>
      </c>
      <c r="I20" s="20">
        <v>3180</v>
      </c>
      <c r="J20" s="21">
        <f t="shared" si="4"/>
        <v>0.5554871177726431</v>
      </c>
      <c r="K20" s="22">
        <v>326708</v>
      </c>
      <c r="L20" s="21">
        <f t="shared" si="5"/>
        <v>0.687854404</v>
      </c>
      <c r="M20" s="23">
        <f t="shared" si="1"/>
        <v>0.601815667952218</v>
      </c>
    </row>
    <row r="21" spans="1:13" ht="12.75">
      <c r="A21" s="19" t="s">
        <v>22</v>
      </c>
      <c r="B21" s="20">
        <v>2800</v>
      </c>
      <c r="C21" s="21">
        <f t="shared" si="2"/>
        <v>0.4675771964137584</v>
      </c>
      <c r="D21" s="22">
        <v>269984</v>
      </c>
      <c r="E21" s="21">
        <f t="shared" si="3"/>
        <v>0.7778753919999999</v>
      </c>
      <c r="F21" s="23">
        <f t="shared" si="0"/>
        <v>0.5761815648689429</v>
      </c>
      <c r="H21" s="19" t="s">
        <v>22</v>
      </c>
      <c r="I21" s="20">
        <v>2800</v>
      </c>
      <c r="J21" s="21">
        <f t="shared" si="4"/>
        <v>0.4675771964137584</v>
      </c>
      <c r="K21" s="22">
        <v>276984</v>
      </c>
      <c r="L21" s="21">
        <f t="shared" si="5"/>
        <v>0.766766392</v>
      </c>
      <c r="M21" s="23">
        <f t="shared" si="1"/>
        <v>0.5722934148689429</v>
      </c>
    </row>
    <row r="22" spans="1:13" ht="12.75">
      <c r="A22" s="19" t="s">
        <v>23</v>
      </c>
      <c r="B22" s="20">
        <v>3759</v>
      </c>
      <c r="C22" s="21">
        <f t="shared" si="2"/>
        <v>0.6661972489362926</v>
      </c>
      <c r="D22" s="22">
        <v>364579</v>
      </c>
      <c r="E22" s="21">
        <f t="shared" si="3"/>
        <v>0.627753127</v>
      </c>
      <c r="F22" s="23">
        <f t="shared" si="0"/>
        <v>0.6527418062585901</v>
      </c>
      <c r="H22" s="19" t="s">
        <v>23</v>
      </c>
      <c r="I22" s="20">
        <v>3780</v>
      </c>
      <c r="J22" s="21">
        <f t="shared" si="4"/>
        <v>0.6697506468799093</v>
      </c>
      <c r="K22" s="22">
        <v>373364</v>
      </c>
      <c r="L22" s="21">
        <f t="shared" si="5"/>
        <v>0.6138113319999999</v>
      </c>
      <c r="M22" s="23">
        <f t="shared" si="1"/>
        <v>0.650171886671941</v>
      </c>
    </row>
    <row r="23" spans="1:13" ht="12.75">
      <c r="A23" s="19" t="s">
        <v>24</v>
      </c>
      <c r="B23" s="20">
        <v>4302</v>
      </c>
      <c r="C23" s="21">
        <f t="shared" si="2"/>
        <v>0.7491319150804113</v>
      </c>
      <c r="D23" s="22">
        <v>422358</v>
      </c>
      <c r="E23" s="21">
        <f t="shared" si="3"/>
        <v>0.536057854</v>
      </c>
      <c r="F23" s="23">
        <f t="shared" si="0"/>
        <v>0.6745559937022674</v>
      </c>
      <c r="H23" s="19" t="s">
        <v>24</v>
      </c>
      <c r="I23" s="20">
        <v>4430</v>
      </c>
      <c r="J23" s="21">
        <f>$B$9+$B$10*EXP($B$11*I23)</f>
        <v>0.7661950182580275</v>
      </c>
      <c r="K23" s="22">
        <v>440238</v>
      </c>
      <c r="L23" s="21">
        <f t="shared" si="5"/>
        <v>0.507682294</v>
      </c>
      <c r="M23" s="23">
        <f t="shared" si="1"/>
        <v>0.6757155647677179</v>
      </c>
    </row>
    <row r="24" spans="1:13" ht="12.75">
      <c r="A24" s="19" t="s">
        <v>25</v>
      </c>
      <c r="B24" s="20">
        <v>4368</v>
      </c>
      <c r="C24" s="21">
        <f t="shared" si="2"/>
        <v>0.7580391398299897</v>
      </c>
      <c r="D24" s="22">
        <v>435224</v>
      </c>
      <c r="E24" s="21">
        <f t="shared" si="3"/>
        <v>0.5156395119999999</v>
      </c>
      <c r="F24" s="23">
        <f t="shared" si="0"/>
        <v>0.6731992700894933</v>
      </c>
      <c r="H24" s="19" t="s">
        <v>25</v>
      </c>
      <c r="I24" s="20">
        <v>4580</v>
      </c>
      <c r="J24" s="21">
        <f t="shared" si="4"/>
        <v>0.7851101878639308</v>
      </c>
      <c r="K24" s="22">
        <v>461700</v>
      </c>
      <c r="L24" s="21">
        <f t="shared" si="5"/>
        <v>0.47362209999999993</v>
      </c>
      <c r="M24" s="23">
        <f t="shared" si="1"/>
        <v>0.676089357111555</v>
      </c>
    </row>
    <row r="25" spans="1:13" ht="12.75">
      <c r="A25" s="19" t="s">
        <v>26</v>
      </c>
      <c r="B25" s="20">
        <v>3990</v>
      </c>
      <c r="C25" s="21">
        <f>$B$9+$B$10*EXP($B$11*B25)</f>
        <v>0.7036901781315362</v>
      </c>
      <c r="D25" s="22">
        <v>387126</v>
      </c>
      <c r="E25" s="21">
        <f>$G$9*D25+$G$10</f>
        <v>0.591971038</v>
      </c>
      <c r="F25" s="23">
        <f t="shared" si="0"/>
        <v>0.6645884790854986</v>
      </c>
      <c r="H25" s="19" t="s">
        <v>26</v>
      </c>
      <c r="I25" s="20">
        <v>4150</v>
      </c>
      <c r="J25" s="21">
        <f t="shared" si="4"/>
        <v>0.7277014507200248</v>
      </c>
      <c r="K25" s="22">
        <v>407726</v>
      </c>
      <c r="L25" s="21">
        <f t="shared" si="5"/>
        <v>0.559278838</v>
      </c>
      <c r="M25" s="23">
        <f t="shared" si="1"/>
        <v>0.6687535362680161</v>
      </c>
    </row>
    <row r="26" spans="1:13" ht="12.75">
      <c r="A26" s="19" t="s">
        <v>27</v>
      </c>
      <c r="B26" s="20">
        <v>4949</v>
      </c>
      <c r="C26" s="21">
        <f t="shared" si="2"/>
        <v>0.8270855636058595</v>
      </c>
      <c r="D26" s="22">
        <v>481721</v>
      </c>
      <c r="E26" s="21">
        <f>$G$9*D26+$G$10</f>
        <v>0.4418487729999999</v>
      </c>
      <c r="F26" s="23">
        <f t="shared" si="0"/>
        <v>0.6922526868938086</v>
      </c>
      <c r="H26" s="19" t="s">
        <v>27</v>
      </c>
      <c r="I26" s="20">
        <v>5130</v>
      </c>
      <c r="J26" s="21">
        <f t="shared" si="4"/>
        <v>0.8455176756555934</v>
      </c>
      <c r="K26" s="22">
        <v>504106</v>
      </c>
      <c r="L26" s="21">
        <f t="shared" si="5"/>
        <v>0.40632377799999997</v>
      </c>
      <c r="M26" s="23">
        <f t="shared" si="1"/>
        <v>0.6917998114761357</v>
      </c>
    </row>
    <row r="27" spans="1:13" ht="12.75">
      <c r="A27" s="19" t="s">
        <v>28</v>
      </c>
      <c r="B27" s="20">
        <v>5492</v>
      </c>
      <c r="C27" s="21">
        <f t="shared" si="2"/>
        <v>0.8786098430935854</v>
      </c>
      <c r="D27" s="22">
        <v>539500</v>
      </c>
      <c r="E27" s="21">
        <f t="shared" si="3"/>
        <v>0.3501535</v>
      </c>
      <c r="F27" s="24">
        <f t="shared" si="0"/>
        <v>0.6936501230108304</v>
      </c>
      <c r="H27" s="19" t="s">
        <v>28</v>
      </c>
      <c r="I27" s="20">
        <v>5780</v>
      </c>
      <c r="J27" s="21">
        <f t="shared" si="4"/>
        <v>0.9017204645275</v>
      </c>
      <c r="K27" s="22">
        <v>570980</v>
      </c>
      <c r="L27" s="21">
        <f t="shared" si="5"/>
        <v>0.30019474</v>
      </c>
      <c r="M27" s="23">
        <f t="shared" si="1"/>
        <v>0.6911864609428751</v>
      </c>
    </row>
    <row r="28" spans="1:13" ht="12.75">
      <c r="A28" s="19" t="s">
        <v>29</v>
      </c>
      <c r="B28" s="20">
        <v>5558</v>
      </c>
      <c r="C28" s="21">
        <f t="shared" si="2"/>
        <v>0.8841435765586693</v>
      </c>
      <c r="D28" s="22">
        <v>552366</v>
      </c>
      <c r="E28" s="21">
        <f t="shared" si="3"/>
        <v>0.329735158</v>
      </c>
      <c r="F28" s="23">
        <f t="shared" si="0"/>
        <v>0.690100630063135</v>
      </c>
      <c r="H28" s="19" t="s">
        <v>29</v>
      </c>
      <c r="I28" s="20">
        <v>5930</v>
      </c>
      <c r="J28" s="21">
        <f t="shared" si="4"/>
        <v>0.9127432465586978</v>
      </c>
      <c r="K28" s="22">
        <v>592442</v>
      </c>
      <c r="L28" s="21">
        <f t="shared" si="5"/>
        <v>0.26613454599999997</v>
      </c>
      <c r="M28" s="23">
        <f t="shared" si="1"/>
        <v>0.6864302013631536</v>
      </c>
    </row>
    <row r="29" spans="1:13" ht="12.75">
      <c r="A29" s="19" t="s">
        <v>30</v>
      </c>
      <c r="B29" s="20">
        <v>4340</v>
      </c>
      <c r="C29" s="21">
        <f t="shared" si="2"/>
        <v>0.7542890167078065</v>
      </c>
      <c r="D29" s="22">
        <v>427044</v>
      </c>
      <c r="E29" s="21">
        <f t="shared" si="3"/>
        <v>0.5286211719999999</v>
      </c>
      <c r="F29" s="23">
        <f t="shared" si="0"/>
        <v>0.6753052710600742</v>
      </c>
      <c r="H29" s="19" t="s">
        <v>30</v>
      </c>
      <c r="I29" s="20">
        <v>4833</v>
      </c>
      <c r="J29" s="21">
        <f t="shared" si="4"/>
        <v>0.8145513896383689</v>
      </c>
      <c r="K29" s="22">
        <v>480317</v>
      </c>
      <c r="L29" s="21">
        <f t="shared" si="5"/>
        <v>0.44407692099999996</v>
      </c>
      <c r="M29" s="23">
        <f t="shared" si="1"/>
        <v>0.6848853256149399</v>
      </c>
    </row>
    <row r="30" spans="1:13" ht="12.75">
      <c r="A30" s="19" t="s">
        <v>31</v>
      </c>
      <c r="B30" s="20">
        <v>5299</v>
      </c>
      <c r="C30" s="21">
        <f t="shared" si="2"/>
        <v>0.8615638112801197</v>
      </c>
      <c r="D30" s="22">
        <v>521639</v>
      </c>
      <c r="E30" s="21">
        <f t="shared" si="3"/>
        <v>0.378498907</v>
      </c>
      <c r="F30" s="23">
        <f t="shared" si="0"/>
        <v>0.6924910947820778</v>
      </c>
      <c r="H30" s="19" t="s">
        <v>31</v>
      </c>
      <c r="I30" s="20">
        <v>5813</v>
      </c>
      <c r="J30" s="21">
        <f t="shared" si="4"/>
        <v>0.9042025366799478</v>
      </c>
      <c r="K30" s="22">
        <v>576697</v>
      </c>
      <c r="L30" s="21">
        <f t="shared" si="5"/>
        <v>0.2911218609999999</v>
      </c>
      <c r="M30" s="23">
        <f t="shared" si="1"/>
        <v>0.689624300191966</v>
      </c>
    </row>
    <row r="31" spans="1:13" ht="12.75">
      <c r="A31" s="19" t="s">
        <v>32</v>
      </c>
      <c r="B31" s="20">
        <v>5842</v>
      </c>
      <c r="C31" s="21">
        <f t="shared" si="2"/>
        <v>0.9063568679757639</v>
      </c>
      <c r="D31" s="22">
        <v>579418</v>
      </c>
      <c r="E31" s="21">
        <f t="shared" si="3"/>
        <v>0.286803634</v>
      </c>
      <c r="F31" s="23">
        <f t="shared" si="0"/>
        <v>0.6895132360842465</v>
      </c>
      <c r="H31" s="19" t="s">
        <v>32</v>
      </c>
      <c r="I31" s="20">
        <v>6463</v>
      </c>
      <c r="J31" s="21">
        <f t="shared" si="4"/>
        <v>0.9469695196829901</v>
      </c>
      <c r="K31" s="22">
        <v>643571</v>
      </c>
      <c r="L31" s="21">
        <f t="shared" si="5"/>
        <v>0.18499282299999997</v>
      </c>
      <c r="M31" s="23">
        <f t="shared" si="1"/>
        <v>0.6802776758439436</v>
      </c>
    </row>
    <row r="32" spans="1:13" ht="13.5" thickBot="1">
      <c r="A32" s="25" t="s">
        <v>33</v>
      </c>
      <c r="B32" s="26">
        <v>5908</v>
      </c>
      <c r="C32" s="27">
        <f t="shared" si="2"/>
        <v>0.9111676647361365</v>
      </c>
      <c r="D32" s="28">
        <v>592284</v>
      </c>
      <c r="E32" s="27">
        <f t="shared" si="3"/>
        <v>0.26638529199999994</v>
      </c>
      <c r="F32" s="29">
        <f t="shared" si="0"/>
        <v>0.6854938342784888</v>
      </c>
      <c r="H32" s="25" t="s">
        <v>33</v>
      </c>
      <c r="I32" s="26">
        <v>6613</v>
      </c>
      <c r="J32" s="27">
        <f t="shared" si="4"/>
        <v>0.955357201882336</v>
      </c>
      <c r="K32" s="28">
        <v>665033</v>
      </c>
      <c r="L32" s="27">
        <f t="shared" si="5"/>
        <v>0.15093262899999993</v>
      </c>
      <c r="M32" s="29">
        <f t="shared" si="1"/>
        <v>0.6738086013735184</v>
      </c>
    </row>
    <row r="34" ht="13.5" thickBot="1">
      <c r="A34" s="30"/>
    </row>
    <row r="35" spans="1:11" ht="13.5" thickBot="1">
      <c r="A35" s="37" t="s">
        <v>34</v>
      </c>
      <c r="B35" s="38"/>
      <c r="C35" s="38"/>
      <c r="D35" s="38"/>
      <c r="E35" s="38"/>
      <c r="F35" s="39"/>
      <c r="H35" s="37" t="s">
        <v>35</v>
      </c>
      <c r="I35" s="40"/>
      <c r="J35" s="40"/>
      <c r="K35" s="41"/>
    </row>
    <row r="36" spans="1:11" ht="13.5" thickBot="1">
      <c r="A36" s="31"/>
      <c r="B36" s="9"/>
      <c r="C36" s="32"/>
      <c r="D36" s="33"/>
      <c r="E36" s="32"/>
      <c r="F36" s="34"/>
      <c r="H36" s="8"/>
      <c r="I36" s="9"/>
      <c r="J36" s="9"/>
      <c r="K36" s="10"/>
    </row>
    <row r="37" spans="1:11" ht="13.5" thickBot="1">
      <c r="A37" s="11" t="s">
        <v>12</v>
      </c>
      <c r="B37" s="12" t="s">
        <v>13</v>
      </c>
      <c r="C37" s="12" t="s">
        <v>14</v>
      </c>
      <c r="D37" s="12" t="s">
        <v>15</v>
      </c>
      <c r="E37" s="12" t="s">
        <v>16</v>
      </c>
      <c r="F37" s="13" t="s">
        <v>17</v>
      </c>
      <c r="H37" s="11" t="s">
        <v>12</v>
      </c>
      <c r="I37" s="12" t="s">
        <v>36</v>
      </c>
      <c r="J37" s="12" t="s">
        <v>37</v>
      </c>
      <c r="K37" s="13" t="s">
        <v>38</v>
      </c>
    </row>
    <row r="38" spans="1:11" ht="12.75">
      <c r="A38" s="14" t="s">
        <v>18</v>
      </c>
      <c r="B38" s="15">
        <v>1400</v>
      </c>
      <c r="C38" s="16">
        <f aca="true" t="shared" si="6" ref="C38:C53">$B$9+$B$10*EXP($B$11*B38)</f>
        <v>-0.0004091582959306894</v>
      </c>
      <c r="D38" s="17">
        <v>147992</v>
      </c>
      <c r="E38" s="16">
        <f>$G$9*D38+$G$10</f>
        <v>0.971476696</v>
      </c>
      <c r="F38" s="18">
        <f aca="true" t="shared" si="7" ref="F38:F53">C38*$J$9+E38*$L$9</f>
        <v>0.339750890707645</v>
      </c>
      <c r="H38" s="14" t="s">
        <v>18</v>
      </c>
      <c r="I38" s="16">
        <v>0.346971740707645</v>
      </c>
      <c r="J38" s="16">
        <v>0.34308359070764505</v>
      </c>
      <c r="K38" s="18">
        <v>0.339750890707645</v>
      </c>
    </row>
    <row r="39" spans="1:11" ht="12.75">
      <c r="A39" s="19" t="s">
        <v>19</v>
      </c>
      <c r="B39" s="20">
        <v>2400</v>
      </c>
      <c r="C39" s="21">
        <f t="shared" si="6"/>
        <v>0.3594065627673534</v>
      </c>
      <c r="D39" s="22">
        <v>246072</v>
      </c>
      <c r="E39" s="21">
        <f aca="true" t="shared" si="8" ref="E39:E53">$G$9*D39+$G$10</f>
        <v>0.815823736</v>
      </c>
      <c r="F39" s="23">
        <f t="shared" si="7"/>
        <v>0.5191525733987796</v>
      </c>
      <c r="H39" s="19" t="s">
        <v>19</v>
      </c>
      <c r="I39" s="21">
        <v>0.5204460795307141</v>
      </c>
      <c r="J39" s="21">
        <v>0.5196099947213381</v>
      </c>
      <c r="K39" s="23">
        <v>0.5191525733987796</v>
      </c>
    </row>
    <row r="40" spans="1:11" ht="12.75">
      <c r="A40" s="19" t="s">
        <v>20</v>
      </c>
      <c r="B40" s="20">
        <v>3320</v>
      </c>
      <c r="C40" s="21">
        <f t="shared" si="6"/>
        <v>0.5846516120805696</v>
      </c>
      <c r="D40" s="22">
        <v>337352</v>
      </c>
      <c r="E40" s="21">
        <f t="shared" si="8"/>
        <v>0.670962376</v>
      </c>
      <c r="F40" s="23">
        <f t="shared" si="7"/>
        <v>0.6148603794523702</v>
      </c>
      <c r="H40" s="19" t="s">
        <v>20</v>
      </c>
      <c r="I40" s="21">
        <v>0.5827271695515495</v>
      </c>
      <c r="J40" s="21">
        <v>0.5922124621283484</v>
      </c>
      <c r="K40" s="23">
        <v>0.6148603794523702</v>
      </c>
    </row>
    <row r="41" spans="1:11" ht="12.75">
      <c r="A41" s="19" t="s">
        <v>21</v>
      </c>
      <c r="B41" s="20">
        <v>3750</v>
      </c>
      <c r="C41" s="21">
        <f t="shared" si="6"/>
        <v>0.6646652030043951</v>
      </c>
      <c r="D41" s="22">
        <v>384070</v>
      </c>
      <c r="E41" s="21">
        <f t="shared" si="8"/>
        <v>0.5968209099999999</v>
      </c>
      <c r="F41" s="23">
        <f t="shared" si="7"/>
        <v>0.6409197004528568</v>
      </c>
      <c r="H41" s="19" t="s">
        <v>21</v>
      </c>
      <c r="I41" s="21">
        <v>0.585716611576528</v>
      </c>
      <c r="J41" s="21">
        <v>0.601815667952218</v>
      </c>
      <c r="K41" s="23">
        <v>0.6409197004528568</v>
      </c>
    </row>
    <row r="42" spans="1:11" ht="12.75">
      <c r="A42" s="19" t="s">
        <v>22</v>
      </c>
      <c r="B42" s="35">
        <v>2800</v>
      </c>
      <c r="C42" s="21">
        <f t="shared" si="6"/>
        <v>0.4675771964137584</v>
      </c>
      <c r="D42" s="22">
        <v>282984</v>
      </c>
      <c r="E42" s="21">
        <f t="shared" si="8"/>
        <v>0.757244392</v>
      </c>
      <c r="F42" s="23">
        <f t="shared" si="7"/>
        <v>0.568960714868943</v>
      </c>
      <c r="H42" s="19" t="s">
        <v>22</v>
      </c>
      <c r="I42" s="21">
        <v>0.5761815648689429</v>
      </c>
      <c r="J42" s="21">
        <v>0.5722934148689429</v>
      </c>
      <c r="K42" s="23">
        <v>0.568960714868943</v>
      </c>
    </row>
    <row r="43" spans="1:11" ht="12.75">
      <c r="A43" s="19" t="s">
        <v>23</v>
      </c>
      <c r="B43" s="20">
        <v>3800</v>
      </c>
      <c r="C43" s="21">
        <f t="shared" si="6"/>
        <v>0.6731071976004033</v>
      </c>
      <c r="D43" s="22">
        <v>381064</v>
      </c>
      <c r="E43" s="21">
        <f t="shared" si="8"/>
        <v>0.601591432</v>
      </c>
      <c r="F43" s="23">
        <f t="shared" si="7"/>
        <v>0.6480766796402622</v>
      </c>
      <c r="H43" s="19" t="s">
        <v>23</v>
      </c>
      <c r="I43" s="21">
        <v>0.6527418062585901</v>
      </c>
      <c r="J43" s="21">
        <v>0.650171886671941</v>
      </c>
      <c r="K43" s="23">
        <v>0.6480766796402622</v>
      </c>
    </row>
    <row r="44" spans="1:11" ht="12.75">
      <c r="A44" s="19" t="s">
        <v>24</v>
      </c>
      <c r="B44" s="20">
        <v>4720</v>
      </c>
      <c r="C44" s="21">
        <f t="shared" si="6"/>
        <v>0.8017692113551855</v>
      </c>
      <c r="D44" s="22">
        <v>472344</v>
      </c>
      <c r="E44" s="21">
        <f t="shared" si="8"/>
        <v>0.45673007199999993</v>
      </c>
      <c r="F44" s="23">
        <f t="shared" si="7"/>
        <v>0.6810055125808705</v>
      </c>
      <c r="H44" s="19" t="s">
        <v>24</v>
      </c>
      <c r="I44" s="21">
        <v>0.6745559937022674</v>
      </c>
      <c r="J44" s="21">
        <v>0.6757155647677179</v>
      </c>
      <c r="K44" s="23">
        <v>0.6810055125808705</v>
      </c>
    </row>
    <row r="45" spans="1:11" ht="12.75">
      <c r="A45" s="19" t="s">
        <v>25</v>
      </c>
      <c r="B45" s="20">
        <v>5150</v>
      </c>
      <c r="C45" s="21">
        <f t="shared" si="6"/>
        <v>0.847473699721966</v>
      </c>
      <c r="D45" s="22">
        <v>519062</v>
      </c>
      <c r="E45" s="21">
        <f t="shared" si="8"/>
        <v>0.382588606</v>
      </c>
      <c r="F45" s="23">
        <f t="shared" si="7"/>
        <v>0.6847639169192778</v>
      </c>
      <c r="H45" s="19" t="s">
        <v>25</v>
      </c>
      <c r="I45" s="21">
        <v>0.6731992700894933</v>
      </c>
      <c r="J45" s="21">
        <v>0.676089357111555</v>
      </c>
      <c r="K45" s="23">
        <v>0.6847639169192778</v>
      </c>
    </row>
    <row r="46" spans="1:11" ht="12.75">
      <c r="A46" s="19" t="s">
        <v>26</v>
      </c>
      <c r="B46" s="20">
        <v>4200</v>
      </c>
      <c r="C46" s="21">
        <f t="shared" si="6"/>
        <v>0.7348952439814993</v>
      </c>
      <c r="D46" s="22">
        <v>417976</v>
      </c>
      <c r="E46" s="21">
        <f t="shared" si="8"/>
        <v>0.543012088</v>
      </c>
      <c r="F46" s="23">
        <f t="shared" si="7"/>
        <v>0.6677361393879746</v>
      </c>
      <c r="H46" s="19" t="s">
        <v>26</v>
      </c>
      <c r="I46" s="21">
        <v>0.6645884790854986</v>
      </c>
      <c r="J46" s="21">
        <v>0.6687535362680161</v>
      </c>
      <c r="K46" s="23">
        <v>0.6677361393879746</v>
      </c>
    </row>
    <row r="47" spans="1:11" ht="12.75">
      <c r="A47" s="19" t="s">
        <v>27</v>
      </c>
      <c r="B47" s="35">
        <v>5200</v>
      </c>
      <c r="C47" s="21">
        <f t="shared" si="6"/>
        <v>0.8522958435521686</v>
      </c>
      <c r="D47" s="22">
        <v>516056</v>
      </c>
      <c r="E47" s="21">
        <f t="shared" si="8"/>
        <v>0.38735912799999994</v>
      </c>
      <c r="F47" s="23">
        <f t="shared" si="7"/>
        <v>0.6895679931089096</v>
      </c>
      <c r="H47" s="19" t="s">
        <v>27</v>
      </c>
      <c r="I47" s="21">
        <v>0.6922526868938086</v>
      </c>
      <c r="J47" s="21">
        <v>0.6917998114761357</v>
      </c>
      <c r="K47" s="23">
        <v>0.6895679931089096</v>
      </c>
    </row>
    <row r="48" spans="1:11" ht="12.75">
      <c r="A48" s="19" t="s">
        <v>28</v>
      </c>
      <c r="B48" s="35">
        <v>6120</v>
      </c>
      <c r="C48" s="21">
        <f t="shared" si="6"/>
        <v>0.9257887519819411</v>
      </c>
      <c r="D48" s="22">
        <v>607336</v>
      </c>
      <c r="E48" s="21">
        <f t="shared" si="8"/>
        <v>0.242497768</v>
      </c>
      <c r="F48" s="23">
        <f t="shared" si="7"/>
        <v>0.6866369075882618</v>
      </c>
      <c r="H48" s="19" t="s">
        <v>28</v>
      </c>
      <c r="I48" s="36">
        <v>0.6936501230108304</v>
      </c>
      <c r="J48" s="21">
        <v>0.6911864609428751</v>
      </c>
      <c r="K48" s="23">
        <v>0.6866369075882618</v>
      </c>
    </row>
    <row r="49" spans="1:11" ht="12.75">
      <c r="A49" s="19" t="s">
        <v>29</v>
      </c>
      <c r="B49" s="20">
        <v>6550</v>
      </c>
      <c r="C49" s="21">
        <f t="shared" si="6"/>
        <v>0.9518955699956188</v>
      </c>
      <c r="D49" s="22">
        <v>654054</v>
      </c>
      <c r="E49" s="21">
        <f t="shared" si="8"/>
        <v>0.16835630200000007</v>
      </c>
      <c r="F49" s="23">
        <f t="shared" si="7"/>
        <v>0.6776568261971522</v>
      </c>
      <c r="H49" s="19" t="s">
        <v>29</v>
      </c>
      <c r="I49" s="21">
        <v>0.690100630063135</v>
      </c>
      <c r="J49" s="21">
        <v>0.6864302013631536</v>
      </c>
      <c r="K49" s="23">
        <v>0.6776568261971522</v>
      </c>
    </row>
    <row r="50" spans="1:11" ht="12.75">
      <c r="A50" s="19" t="s">
        <v>30</v>
      </c>
      <c r="B50" s="20">
        <v>5213</v>
      </c>
      <c r="C50" s="21">
        <f t="shared" si="6"/>
        <v>0.8535338834721898</v>
      </c>
      <c r="D50" s="22">
        <v>520073</v>
      </c>
      <c r="E50" s="21">
        <f t="shared" si="8"/>
        <v>0.380984149</v>
      </c>
      <c r="F50" s="23">
        <f t="shared" si="7"/>
        <v>0.6881414764069235</v>
      </c>
      <c r="H50" s="19" t="s">
        <v>30</v>
      </c>
      <c r="I50" s="21">
        <v>0.6753052710600742</v>
      </c>
      <c r="J50" s="21">
        <v>0.6848853256149399</v>
      </c>
      <c r="K50" s="23">
        <v>0.6881414764069235</v>
      </c>
    </row>
    <row r="51" spans="1:11" ht="12.75">
      <c r="A51" s="19" t="s">
        <v>31</v>
      </c>
      <c r="B51" s="20">
        <v>6213</v>
      </c>
      <c r="C51" s="21">
        <f t="shared" si="6"/>
        <v>0.9318217018371738</v>
      </c>
      <c r="D51" s="22">
        <v>618153</v>
      </c>
      <c r="E51" s="21">
        <f t="shared" si="8"/>
        <v>0.22533118899999993</v>
      </c>
      <c r="F51" s="23">
        <f t="shared" si="7"/>
        <v>0.684550022344163</v>
      </c>
      <c r="H51" s="19" t="s">
        <v>31</v>
      </c>
      <c r="I51" s="21">
        <v>0.6924910947820778</v>
      </c>
      <c r="J51" s="21">
        <v>0.689624300191966</v>
      </c>
      <c r="K51" s="23">
        <v>0.684550022344163</v>
      </c>
    </row>
    <row r="52" spans="1:11" ht="12.75">
      <c r="A52" s="19" t="s">
        <v>32</v>
      </c>
      <c r="B52" s="20">
        <v>7133</v>
      </c>
      <c r="C52" s="21">
        <f t="shared" si="6"/>
        <v>0.9808299648895363</v>
      </c>
      <c r="D52" s="22">
        <v>709433</v>
      </c>
      <c r="E52" s="21">
        <f t="shared" si="8"/>
        <v>0.08046982899999988</v>
      </c>
      <c r="F52" s="23">
        <f t="shared" si="7"/>
        <v>0.6657039173281986</v>
      </c>
      <c r="H52" s="19" t="s">
        <v>32</v>
      </c>
      <c r="I52" s="21">
        <v>0.6895132360842465</v>
      </c>
      <c r="J52" s="21">
        <v>0.6802776758439436</v>
      </c>
      <c r="K52" s="23">
        <v>0.6657039173281986</v>
      </c>
    </row>
    <row r="53" spans="1:11" ht="13.5" thickBot="1">
      <c r="A53" s="25" t="s">
        <v>33</v>
      </c>
      <c r="B53" s="26">
        <v>7563</v>
      </c>
      <c r="C53" s="27">
        <f t="shared" si="6"/>
        <v>0.9982391249297472</v>
      </c>
      <c r="D53" s="28">
        <v>756151</v>
      </c>
      <c r="E53" s="27">
        <f t="shared" si="8"/>
        <v>0.006328362999999948</v>
      </c>
      <c r="F53" s="29">
        <f t="shared" si="7"/>
        <v>0.6510703582543358</v>
      </c>
      <c r="H53" s="25" t="s">
        <v>33</v>
      </c>
      <c r="I53" s="27">
        <v>0.6854938342784888</v>
      </c>
      <c r="J53" s="27">
        <v>0.6738086013735184</v>
      </c>
      <c r="K53" s="29">
        <v>0.6510703582543358</v>
      </c>
    </row>
  </sheetData>
  <sheetProtection password="E13D" sheet="1" objects="1" scenarios="1"/>
  <mergeCells count="6">
    <mergeCell ref="A35:F35"/>
    <mergeCell ref="H35:K35"/>
    <mergeCell ref="A1:M1"/>
    <mergeCell ref="A3:M3"/>
    <mergeCell ref="A14:F14"/>
    <mergeCell ref="H14:M1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für ABWL, Universität zu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Foit</dc:creator>
  <cp:keywords/>
  <dc:description/>
  <cp:lastModifiedBy>Foit</cp:lastModifiedBy>
  <dcterms:created xsi:type="dcterms:W3CDTF">2001-04-10T11:33:03Z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